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138669028385FC/Desktop/"/>
    </mc:Choice>
  </mc:AlternateContent>
  <xr:revisionPtr revIDLastSave="0" documentId="8_{9804F685-F826-4234-97F2-4D2A64DE8546}" xr6:coauthVersionLast="47" xr6:coauthVersionMax="47" xr10:uidLastSave="{00000000-0000-0000-0000-000000000000}"/>
  <bookViews>
    <workbookView xWindow="-108" yWindow="492" windowWidth="23256" windowHeight="11856" activeTab="1" xr2:uid="{9CA5CCC9-3EA4-4698-A0E5-59973EF24645}"/>
  </bookViews>
  <sheets>
    <sheet name="Startup coast" sheetId="47" r:id="rId1"/>
    <sheet name="income statement 1 year " sheetId="37" r:id="rId2"/>
    <sheet name="2 year income statement " sheetId="38" r:id="rId3"/>
    <sheet name="3 year income statement" sheetId="39" r:id="rId4"/>
    <sheet name="1 year Cashflow " sheetId="40" r:id="rId5"/>
    <sheet name="2 year cash flow " sheetId="41" r:id="rId6"/>
    <sheet name="3 year cashflow" sheetId="42" r:id="rId7"/>
    <sheet name="Balance Sheet " sheetId="4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7" l="1"/>
  <c r="B13" i="47"/>
  <c r="F16" i="42"/>
  <c r="E16" i="42"/>
  <c r="D16" i="42"/>
  <c r="C16" i="42"/>
  <c r="B16" i="42"/>
  <c r="F16" i="41"/>
  <c r="E16" i="41"/>
  <c r="D16" i="41"/>
  <c r="C16" i="41"/>
  <c r="B16" i="41"/>
  <c r="F16" i="40"/>
  <c r="E16" i="40"/>
  <c r="D16" i="40"/>
  <c r="C16" i="40"/>
  <c r="B16" i="40"/>
  <c r="I16" i="39"/>
  <c r="H16" i="39"/>
  <c r="G16" i="39"/>
  <c r="F16" i="39"/>
  <c r="E16" i="39"/>
  <c r="D16" i="39"/>
  <c r="C16" i="39"/>
  <c r="B16" i="39"/>
  <c r="I16" i="38"/>
  <c r="H16" i="38"/>
  <c r="G16" i="38"/>
  <c r="F16" i="38"/>
  <c r="E16" i="38"/>
  <c r="D16" i="38"/>
  <c r="C16" i="38"/>
  <c r="B16" i="38"/>
  <c r="I16" i="37"/>
  <c r="F16" i="37"/>
  <c r="E16" i="37"/>
  <c r="H16" i="37"/>
  <c r="G16" i="37"/>
  <c r="D16" i="37"/>
  <c r="C16" i="37"/>
  <c r="B16" i="37"/>
</calcChain>
</file>

<file path=xl/sharedStrings.xml><?xml version="1.0" encoding="utf-8"?>
<sst xmlns="http://schemas.openxmlformats.org/spreadsheetml/2006/main" count="188" uniqueCount="92">
  <si>
    <t>Item</t>
  </si>
  <si>
    <t>Cost (CAD)</t>
  </si>
  <si>
    <t>Snow blower / plow</t>
  </si>
  <si>
    <t>Loan</t>
  </si>
  <si>
    <t>Snow plowing in winter</t>
  </si>
  <si>
    <t>Lawn mowers</t>
  </si>
  <si>
    <t>Tools (shovels, rakes, salt spreader, lawn tools)</t>
  </si>
  <si>
    <t>Uniforms &amp; logo</t>
  </si>
  <si>
    <t>Savings</t>
  </si>
  <si>
    <t>Professional look</t>
  </si>
  <si>
    <t>Insurance</t>
  </si>
  <si>
    <t>Fuel &amp; maintenance (1 year)</t>
  </si>
  <si>
    <t>Mowing medium &amp; large lawns</t>
  </si>
  <si>
    <t>Protects business &amp; equipment</t>
  </si>
  <si>
    <t>Month</t>
  </si>
  <si>
    <t>Total Revenue</t>
  </si>
  <si>
    <t>Net Profit Before Tax</t>
  </si>
  <si>
    <t>Tax (15%)</t>
  </si>
  <si>
    <t>Net Profit After Tax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</si>
  <si>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</si>
  <si>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</si>
  <si>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</si>
  <si>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</si>
  <si>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</si>
  <si>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</si>
  <si>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</si>
  <si>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</si>
  <si>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</si>
  <si>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</si>
  <si>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</si>
  <si>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</si>
  <si>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</si>
  <si>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Used (Low cost)</t>
  </si>
  <si>
    <t xml:space="preserve">Total </t>
  </si>
  <si>
    <t>Net Cash Flow</t>
  </si>
  <si>
    <t>Loan Payment</t>
  </si>
  <si>
    <t>Current Assets</t>
  </si>
  <si>
    <t>Accounts Receivable</t>
  </si>
  <si>
    <t>Total Current Assets</t>
  </si>
  <si>
    <t>Total Assets</t>
  </si>
  <si>
    <t>Total Liabilities</t>
  </si>
  <si>
    <t>Total Equity</t>
  </si>
  <si>
    <t>Snow</t>
  </si>
  <si>
    <t>Ending Cash</t>
  </si>
  <si>
    <t>Assets</t>
  </si>
  <si>
    <t>Liabilities &amp; Equity</t>
  </si>
  <si>
    <t>Total Liabilities &amp; Equity</t>
  </si>
  <si>
    <t>Cash Inflow (Revenue)</t>
  </si>
  <si>
    <t>Cash Outflow (Expenses)</t>
  </si>
  <si>
    <t xml:space="preserve"> </t>
  </si>
  <si>
    <t>Snow blower/plow</t>
  </si>
  <si>
    <t>Truck &amp; trailer</t>
  </si>
  <si>
    <t>Liabilities</t>
  </si>
  <si>
    <t>Equity</t>
  </si>
  <si>
    <t>Snow Cleaning</t>
  </si>
  <si>
    <t>Lawn Mowing</t>
  </si>
  <si>
    <t>Leaf Cleaning</t>
  </si>
  <si>
    <t>Expense</t>
  </si>
  <si>
    <t>Mowing</t>
  </si>
  <si>
    <t>Tax</t>
  </si>
  <si>
    <t>Amount (CAD)</t>
  </si>
  <si>
    <t>Cash (from cash flow)</t>
  </si>
  <si>
    <t>5,000 (estimate)</t>
  </si>
  <si>
    <t>Fixed Assets</t>
  </si>
  <si>
    <t>Truck &amp; Trailer</t>
  </si>
  <si>
    <t>Tools &amp; Equipment</t>
  </si>
  <si>
    <t>Uniform &amp; Logo</t>
  </si>
  <si>
    <t>Total Fixed Assets</t>
  </si>
  <si>
    <t>Loan Payable</t>
  </si>
  <si>
    <t>32,000 – 12,000 (12 months × 1,000) = 20,000</t>
  </si>
  <si>
    <t>Retained Earnings (Net Profit Year 1)</t>
  </si>
  <si>
    <t>Zero values show no revenue, with only essential costs like maintenance and insurance incurred.</t>
  </si>
  <si>
    <t>Source of Funding</t>
  </si>
  <si>
    <t>Purpose</t>
  </si>
  <si>
    <t>For snow, lawn, and leaf cleaning</t>
  </si>
  <si>
    <t>Total Loan</t>
  </si>
  <si>
    <t>Assets2</t>
  </si>
  <si>
    <t>Vehicle &amp; equipment upkeep</t>
  </si>
  <si>
    <t>Total Start-Up Cost: 32,000 CAD</t>
  </si>
  <si>
    <t>Total Saving</t>
  </si>
  <si>
    <t>Start up cost</t>
  </si>
  <si>
    <t>Income Statement year 1</t>
  </si>
  <si>
    <t>Income statement for year 2</t>
  </si>
  <si>
    <t>Leaf  cleaning</t>
  </si>
  <si>
    <t>Leaf cleaning</t>
  </si>
  <si>
    <t>Net profit  After Tax</t>
  </si>
  <si>
    <t>Net profit  Before Tax</t>
  </si>
  <si>
    <t>Income statement year 3</t>
  </si>
  <si>
    <t>Cash flow year 1</t>
  </si>
  <si>
    <t>Cash Flow Year 2</t>
  </si>
  <si>
    <t>Cash Flow Year 3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</si>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</sst>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9" fontId="0" fillId="0" borderId="0" xfId="0" applyNumberFormat="1"/>
    <xf numFmtId="0" fontId="3" fillId="0" borderId="0" xfId="0" applyFont="1"/>
    <xf numFmtId="0" fontId="4" fillId="2" borderId="0" xfId="0" applyFont="1" applyFill="1"/>
    <xf numFmtId="0" fontId="0" fillId="2" borderId="0" xfId="0" applyFill="1"/>
    <xf numFmtId="4" fontId="5" fillId="0" borderId="0" xfId="0" applyNumberFormat="1" applyFont="1"/>
    <xf numFmtId="0" fontId="5" fillId="0" borderId="0" xfId="0" applyFont="1" applyAlignment="1">
      <alignment vertical="center" wrapText="1"/>
    </xf>
    <xf numFmtId="3" fontId="5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7">
    <dxf>
      <numFmt numFmtId="3" formatCode="#,##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AA76BDB-514B-4181-85EF-FEE88238786B}" name="Table17" displayName="Table17" ref="A2:D15" totalsRowShown="0" headerRowDxfId="36" dataDxfId="35">
  <autoFilter ref="A2:D15" xr:uid="{DAA76BDB-514B-4181-85EF-FEE88238786B}"/>
  <tableColumns count="4">
    <tableColumn id="1" xr3:uid="{D4A9EEC9-433C-4350-B5F3-8D0814F840A1}" name="Item" dataDxfId="34"/>
    <tableColumn id="2" xr3:uid="{32648505-1738-4DAB-B1DB-B08B77E7ED73}" name="Cost (CAD)" dataDxfId="33"/>
    <tableColumn id="3" xr3:uid="{2865E698-8A2E-40DF-AAF7-6031F3065454}" name="Source of Funding" dataDxfId="32"/>
    <tableColumn id="4" xr3:uid="{A036E62F-54FF-42F0-ADD0-475EC9ED53A6}" name="Purpose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460966E-F7BE-4B54-882F-999464FA0EB4}" name="Table21" displayName="Table21" ref="A2:I16" totalsRowShown="0" headerRowDxfId="30">
  <autoFilter ref="A2:I16" xr:uid="{E460966E-F7BE-4B54-882F-999464FA0EB4}"/>
  <tableColumns count="9">
    <tableColumn id="1" xr3:uid="{FB23B812-8297-4040-982F-BC4893F75FAA}" name="Month" dataDxfId="29"/>
    <tableColumn id="2" xr3:uid="{23D049AF-1EB1-4F4A-8E1F-4F98D1F4AA0E}" name="Snow Cleaning"/>
    <tableColumn id="3" xr3:uid="{EBB6EA49-B304-4602-A943-82E32FF8D56A}" name="Lawn Mowing" dataDxfId="28"/>
    <tableColumn id="4" xr3:uid="{0DABCB13-7EFB-4CC0-A04B-1BF2ED3EA5ED}" name="Leaf Cleaning"/>
    <tableColumn id="5" xr3:uid="{45215624-E67F-4AE8-85F6-E443BC2E6AE2}" name="Total Revenue"/>
    <tableColumn id="6" xr3:uid="{EE57FEA2-7600-48DD-939E-4EEA45F4E5D0}" name="Expense"/>
    <tableColumn id="7" xr3:uid="{C0F3827C-3BA7-402D-ACFC-C34FCE92D4CE}" name="Net Profit Before Tax"/>
    <tableColumn id="8" xr3:uid="{7F352C99-C872-4BBE-BA26-49E5DF6BF86C}" name="Tax (15%)" dataDxfId="27"/>
    <tableColumn id="9" xr3:uid="{D2A307E3-27AF-4230-90A0-7746724C67F2}" name="Net Profit After Tax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B6BD856-7FEB-42CB-9D5A-2E10D930910F}" name="Table23" displayName="Table23" ref="A2:I17" totalsRowShown="0" headerRowDxfId="26">
  <autoFilter ref="A2:I17" xr:uid="{BB6BD856-7FEB-42CB-9D5A-2E10D930910F}"/>
  <tableColumns count="9">
    <tableColumn id="1" xr3:uid="{5616E9BD-47F0-4A6A-9290-63AE5515C389}" name="Month"/>
    <tableColumn id="2" xr3:uid="{12F383B7-FAD6-4F54-ABCE-1C13EDB6420D}" name="Snow"/>
    <tableColumn id="3" xr3:uid="{B0943413-9EE6-4591-9556-67C66543756D}" name="Mowing"/>
    <tableColumn id="4" xr3:uid="{EE0C3D4B-07DE-4FB2-8935-14BE243915A4}" name="Leaf cleaning"/>
    <tableColumn id="5" xr3:uid="{781963C4-307C-45D8-8DC0-F95BD143C7E2}" name="Total Revenue"/>
    <tableColumn id="6" xr3:uid="{07931D0B-FC55-41D0-8A2A-AAF8E36239C0}" name="Expense"/>
    <tableColumn id="7" xr3:uid="{00EAF450-1368-408C-BA0C-0DD12411366A}" name="Net Profit Before Tax"/>
    <tableColumn id="8" xr3:uid="{43140AA7-475B-4029-9771-1D9B49026EC6}" name="Tax"/>
    <tableColumn id="9" xr3:uid="{33CDE790-5F71-49DE-AAD5-0D1AAA7C85A8}" name="Net profit  After Tax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7B207B1-9CCB-4A97-9911-460123DC060A}" name="Table24" displayName="Table24" ref="A2:I16" totalsRowShown="0" headerRowDxfId="25">
  <autoFilter ref="A2:I16" xr:uid="{F7B207B1-9CCB-4A97-9911-460123DC060A}"/>
  <tableColumns count="9">
    <tableColumn id="1" xr3:uid="{1BB9EB76-72BE-43C0-BF23-2A22588C70D0}" name="Month" dataDxfId="24"/>
    <tableColumn id="2" xr3:uid="{2CEE562E-CC4C-4838-B10F-107A0A1C486D}" name="Snow"/>
    <tableColumn id="3" xr3:uid="{FDF47EC4-B1AB-4E22-A6F4-EE0E4868A2EA}" name="Mowing" dataDxfId="23"/>
    <tableColumn id="4" xr3:uid="{29B82454-CC9F-4123-B280-6EAADE2B0D98}" name="Leaf  cleaning"/>
    <tableColumn id="5" xr3:uid="{D8B26A8E-3E27-470F-98AB-EF00BBE233FC}" name="Total Revenue"/>
    <tableColumn id="6" xr3:uid="{4EF3B0EB-7F13-494B-8FD9-320A744637EB}" name="Expense"/>
    <tableColumn id="7" xr3:uid="{DFB00369-6DCA-41D5-8374-C3034A021999}" name="Net profit  Before Tax"/>
    <tableColumn id="8" xr3:uid="{A623860E-7120-4319-83D4-FD2509973EC5}" name="Tax" dataDxfId="22"/>
    <tableColumn id="9" xr3:uid="{8F31B327-176D-440C-B2C7-02DE313BE18B}" name="Net profit  After Tax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96449DC-DEE9-4974-B6A1-49AEC084199B}" name="Table25" displayName="Table25" ref="A2:F16" totalsRowShown="0" headerRowDxfId="21" dataDxfId="20">
  <autoFilter ref="A2:F16" xr:uid="{096449DC-DEE9-4974-B6A1-49AEC084199B}"/>
  <tableColumns count="6">
    <tableColumn id="1" xr3:uid="{699EEE04-A2AC-4E32-8D35-C77F1DEC00C1}" name="Month" dataDxfId="19"/>
    <tableColumn id="2" xr3:uid="{6185E289-189F-49F4-8AD7-F05DA358219B}" name="Cash Inflow (Revenue)"/>
    <tableColumn id="3" xr3:uid="{FB8E9A3D-43EB-45B8-9640-29DFC2C12BE8}" name="Cash Outflow (Expenses)"/>
    <tableColumn id="4" xr3:uid="{C0EBF796-6958-44FE-81BA-257DD1138FB0}" name="Loan Payment" dataDxfId="18"/>
    <tableColumn id="5" xr3:uid="{FBF8D366-37F1-47A0-B727-61B0BD1AD4BD}" name="Net Cash Flow" dataDxfId="17"/>
    <tableColumn id="6" xr3:uid="{0D8D3DEA-9590-492C-84E5-291438FCDA8B}" name="Ending Cash" dataDxfId="16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8720DD7-3606-439C-B5AD-B7CB37C19E83}" name="Table26" displayName="Table26" ref="A2:F16" totalsRowShown="0" headerRowDxfId="15" dataDxfId="14">
  <autoFilter ref="A2:F16" xr:uid="{E8720DD7-3606-439C-B5AD-B7CB37C19E83}"/>
  <tableColumns count="6">
    <tableColumn id="1" xr3:uid="{8494449B-3355-44B3-9691-DCC04CDE1D15}" name="Month" dataDxfId="13"/>
    <tableColumn id="2" xr3:uid="{4C6FBC96-1DCE-4856-B4B4-E18ECA662C14}" name="Cash Inflow (Revenue)"/>
    <tableColumn id="3" xr3:uid="{3427DA2C-8D08-4136-A3A2-BCB4F8E2C189}" name="Cash Outflow (Expenses)"/>
    <tableColumn id="4" xr3:uid="{955D316A-DB67-4351-86C0-0C3F0D256FFB}" name="Loan Payment" dataDxfId="12"/>
    <tableColumn id="5" xr3:uid="{530C6D6F-772F-40C3-8B39-0929B4D0182B}" name="Net Cash Flow" dataDxfId="11"/>
    <tableColumn id="6" xr3:uid="{E74EF712-63AB-411B-B930-3953E9ADECF6}" name="Ending Cash" dataDxfId="10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397CA4B-F227-4204-9A66-E3A8277194BC}" name="Table27" displayName="Table27" ref="A2:F16" totalsRowShown="0" headerRowDxfId="9" dataDxfId="8">
  <autoFilter ref="A2:F16" xr:uid="{3397CA4B-F227-4204-9A66-E3A8277194BC}"/>
  <tableColumns count="6">
    <tableColumn id="1" xr3:uid="{21B08A6A-E49C-42D9-B336-2430CE158F11}" name="Month" dataDxfId="7"/>
    <tableColumn id="2" xr3:uid="{2A000BE8-3AD4-4550-9447-540D25118724}" name="Cash Inflow (Revenue)"/>
    <tableColumn id="3" xr3:uid="{CEBD13FA-40D2-409E-B4AB-84D3DAE1FF39}" name="Cash Outflow (Expenses)"/>
    <tableColumn id="4" xr3:uid="{2AF118B1-F774-4458-A399-E6D7A5D97ADF}" name="Loan Payment" dataDxfId="6"/>
    <tableColumn id="5" xr3:uid="{C046659D-FC5E-4AF1-9E17-8A70188D43A2}" name="Net Cash Flow" dataDxfId="5"/>
    <tableColumn id="6" xr3:uid="{ADE27EDE-A5A0-4614-9536-32C7C8428FDD}" name="Ending Cash" dataDxfId="4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2BC11D8-C13D-4E43-A492-DB1DCE17180E}" name="Table28" displayName="Table28" ref="A2:B22" totalsRowShown="0" headerRowDxfId="3" dataDxfId="2">
  <autoFilter ref="A2:B22" xr:uid="{A2BC11D8-C13D-4E43-A492-DB1DCE17180E}"/>
  <tableColumns count="2">
    <tableColumn id="1" xr3:uid="{878BD07B-9AB4-4B58-9B2C-C7E7D6A5B3C5}" name="Assets" dataDxfId="1"/>
    <tableColumn id="2" xr3:uid="{07A84BA9-CC60-4F80-AA8D-7418E5F90EF3}" name="Assets2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EE7B-ED07-40CB-86B4-D5DCD7B83034}">
  <dimension ref="A1:K15"/>
  <sheetViews>
    <sheetView workbookViewId="0">
      <selection sqref="A1:D2"/>
    </sheetView>
  </sheetViews>
  <sheetFormatPr defaultRowHeight="14.4" x14ac:dyDescent="0.3"/>
  <cols>
    <col min="1" max="1" width="31.109375" customWidth="1"/>
    <col min="2" max="2" width="15.33203125" customWidth="1"/>
    <col min="3" max="3" width="20.6640625" customWidth="1"/>
    <col min="4" max="4" width="28.21875" customWidth="1"/>
    <col min="8" max="8" width="10.109375" customWidth="1"/>
  </cols>
  <sheetData>
    <row r="1" spans="1:11" ht="30.6" customHeight="1" x14ac:dyDescent="0.6">
      <c r="A1" s="39" t="s">
        <v>80</v>
      </c>
      <c r="B1" s="40"/>
      <c r="C1" s="40"/>
      <c r="D1" s="40"/>
    </row>
    <row r="2" spans="1:11" ht="28.8" customHeight="1" x14ac:dyDescent="0.3">
      <c r="A2" s="1" t="s">
        <v>0</v>
      </c>
      <c r="B2" s="1" t="s">
        <v>1</v>
      </c>
      <c r="C2" s="1" t="s">
        <v>72</v>
      </c>
      <c r="D2" s="1" t="s">
        <v>73</v>
      </c>
    </row>
    <row r="3" spans="1:11" ht="28.2" customHeight="1" x14ac:dyDescent="0.3">
      <c r="A3" s="8" t="s">
        <v>2</v>
      </c>
      <c r="B3" s="25">
        <v>6000</v>
      </c>
      <c r="C3" s="8" t="s">
        <v>3</v>
      </c>
      <c r="D3" s="8" t="s">
        <v>4</v>
      </c>
    </row>
    <row r="4" spans="1:11" ht="28.2" customHeight="1" x14ac:dyDescent="0.3">
      <c r="A4" s="8" t="s">
        <v>5</v>
      </c>
      <c r="B4" s="25">
        <v>3000</v>
      </c>
      <c r="C4" s="8" t="s">
        <v>3</v>
      </c>
      <c r="D4" s="8" t="s">
        <v>12</v>
      </c>
    </row>
    <row r="5" spans="1:11" ht="28.2" customHeight="1" x14ac:dyDescent="0.3">
      <c r="A5" s="8" t="s">
        <v>51</v>
      </c>
      <c r="B5" s="25">
        <v>18000</v>
      </c>
      <c r="C5" s="8" t="s">
        <v>3</v>
      </c>
      <c r="D5" s="8" t="s">
        <v>32</v>
      </c>
      <c r="H5" s="28"/>
      <c r="I5" s="30"/>
      <c r="J5" s="30"/>
      <c r="K5" s="31"/>
    </row>
    <row r="6" spans="1:11" ht="28.8" customHeight="1" x14ac:dyDescent="0.3">
      <c r="A6" s="8" t="s">
        <v>6</v>
      </c>
      <c r="B6" s="25">
        <v>1000</v>
      </c>
      <c r="C6" s="8" t="s">
        <v>3</v>
      </c>
      <c r="D6" s="8" t="s">
        <v>74</v>
      </c>
      <c r="H6" s="28"/>
      <c r="I6" s="29"/>
      <c r="J6" s="30"/>
      <c r="K6" s="31"/>
    </row>
    <row r="7" spans="1:11" ht="28.2" customHeight="1" x14ac:dyDescent="0.3">
      <c r="A7" s="8" t="s">
        <v>7</v>
      </c>
      <c r="B7" s="8">
        <v>500</v>
      </c>
      <c r="C7" s="8" t="s">
        <v>8</v>
      </c>
      <c r="D7" s="8" t="s">
        <v>9</v>
      </c>
      <c r="H7" s="28"/>
      <c r="I7" s="29"/>
      <c r="J7" s="30"/>
      <c r="K7" s="31"/>
    </row>
    <row r="8" spans="1:11" ht="28.8" customHeight="1" x14ac:dyDescent="0.3">
      <c r="A8" s="8" t="s">
        <v>10</v>
      </c>
      <c r="B8" s="25">
        <v>1500</v>
      </c>
      <c r="C8" s="8" t="s">
        <v>8</v>
      </c>
      <c r="D8" s="8" t="s">
        <v>13</v>
      </c>
      <c r="H8" s="35"/>
      <c r="I8" s="32"/>
      <c r="J8" s="32"/>
      <c r="K8" s="33"/>
    </row>
    <row r="9" spans="1:11" x14ac:dyDescent="0.3">
      <c r="A9" s="8" t="s">
        <v>11</v>
      </c>
      <c r="B9" s="25">
        <v>2000</v>
      </c>
      <c r="C9" s="8" t="s">
        <v>8</v>
      </c>
      <c r="D9" s="8" t="s">
        <v>77</v>
      </c>
      <c r="H9" s="34"/>
      <c r="I9" s="36"/>
      <c r="J9" s="36"/>
      <c r="K9" s="33"/>
    </row>
    <row r="10" spans="1:11" x14ac:dyDescent="0.3">
      <c r="A10" s="18"/>
      <c r="B10" s="18"/>
      <c r="C10" s="18"/>
      <c r="D10" s="18"/>
    </row>
    <row r="11" spans="1:11" x14ac:dyDescent="0.3">
      <c r="A11" s="26" t="s">
        <v>78</v>
      </c>
      <c r="B11" s="26"/>
      <c r="C11" s="26"/>
      <c r="D11" s="18"/>
    </row>
    <row r="12" spans="1:11" x14ac:dyDescent="0.3">
      <c r="A12" s="26"/>
      <c r="B12" s="26"/>
      <c r="C12" s="26"/>
      <c r="D12" s="18"/>
    </row>
    <row r="13" spans="1:11" x14ac:dyDescent="0.3">
      <c r="A13" s="26" t="s">
        <v>75</v>
      </c>
      <c r="B13" s="27">
        <f>SUM(B3:B6)</f>
        <v>28000</v>
      </c>
      <c r="C13" s="26"/>
      <c r="D13" s="18"/>
    </row>
    <row r="14" spans="1:11" x14ac:dyDescent="0.3">
      <c r="A14" s="26" t="s">
        <v>79</v>
      </c>
      <c r="B14" s="26">
        <f>SUM(B7:B9)</f>
        <v>4000</v>
      </c>
      <c r="C14" s="26"/>
      <c r="D14" s="18"/>
    </row>
    <row r="15" spans="1:11" x14ac:dyDescent="0.3">
      <c r="A15" s="18"/>
      <c r="B15" s="18"/>
      <c r="C15" s="18"/>
      <c r="D15" s="18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35E6-5460-407A-BE81-3475A2B197EB}">
  <dimension ref="A1:M22"/>
  <sheetViews>
    <sheetView tabSelected="1" zoomScale="105" workbookViewId="0">
      <selection activeCell="B3" sqref="B3"/>
    </sheetView>
  </sheetViews>
  <sheetFormatPr defaultRowHeight="14.4" x14ac:dyDescent="0.3"/>
  <cols>
    <col min="1" max="1" width="11.6640625" customWidth="1"/>
    <col min="2" max="2" width="18.77734375" customWidth="1"/>
    <col min="3" max="3" width="13.6640625" customWidth="1"/>
    <col min="4" max="4" width="13.88671875" customWidth="1"/>
    <col min="5" max="5" width="16.77734375" customWidth="1"/>
    <col min="6" max="6" width="10.109375" customWidth="1"/>
    <col min="7" max="7" width="19.5546875" customWidth="1"/>
    <col min="8" max="8" width="10.88671875" customWidth="1"/>
    <col min="9" max="9" width="18.21875" customWidth="1"/>
    <col min="10" max="10" width="10.33203125" customWidth="1"/>
  </cols>
  <sheetData>
    <row r="1" spans="1:13" ht="25.2" customHeight="1" x14ac:dyDescent="0.35">
      <c r="A1" s="41" t="s">
        <v>81</v>
      </c>
      <c r="B1" s="40"/>
      <c r="C1" s="40"/>
      <c r="D1" s="40"/>
      <c r="E1" s="40"/>
      <c r="F1" s="40"/>
      <c r="G1" s="40"/>
      <c r="H1" s="40"/>
      <c r="I1" s="40"/>
    </row>
    <row r="2" spans="1:13" ht="16.2" customHeight="1" x14ac:dyDescent="0.3">
      <c r="A2" s="23" t="s">
        <v>14</v>
      </c>
      <c r="B2" s="23" t="s">
        <v>54</v>
      </c>
      <c r="C2" s="24" t="s">
        <v>55</v>
      </c>
      <c r="D2" s="24" t="s">
        <v>56</v>
      </c>
      <c r="E2" s="24" t="s">
        <v>15</v>
      </c>
      <c r="F2" s="24" t="s">
        <v>57</v>
      </c>
      <c r="G2" s="24" t="s">
        <v>16</v>
      </c>
      <c r="H2" s="24" t="s">
        <v>17</v>
      </c>
      <c r="I2" s="24" t="s">
        <v>18</v>
      </c>
      <c r="J2" s="7"/>
    </row>
    <row r="3" spans="1:13" x14ac:dyDescent="0.3">
      <c r="A3" s="19" t="s">
        <v>19</v>
      </c>
      <c r="B3" s="22">
        <v>7000</v>
      </c>
      <c r="C3" s="2">
        <v>0</v>
      </c>
      <c r="D3" s="2">
        <v>0</v>
      </c>
      <c r="E3" s="6">
        <v>7000</v>
      </c>
      <c r="F3" s="3">
        <v>2100</v>
      </c>
      <c r="G3" s="3">
        <v>4900</v>
      </c>
      <c r="H3" s="2">
        <v>735</v>
      </c>
      <c r="I3" s="6">
        <v>4165</v>
      </c>
    </row>
    <row r="4" spans="1:13" x14ac:dyDescent="0.3">
      <c r="A4" s="19" t="s">
        <v>20</v>
      </c>
      <c r="B4" s="22">
        <v>5000</v>
      </c>
      <c r="C4" s="2">
        <v>0</v>
      </c>
      <c r="D4" s="2">
        <v>0</v>
      </c>
      <c r="E4" s="6">
        <v>5000</v>
      </c>
      <c r="F4" s="3">
        <v>1800</v>
      </c>
      <c r="G4" s="3">
        <v>3200</v>
      </c>
      <c r="H4" s="2">
        <v>480</v>
      </c>
      <c r="I4" s="6">
        <v>2720</v>
      </c>
    </row>
    <row r="5" spans="1:13" x14ac:dyDescent="0.3">
      <c r="A5" s="19" t="s">
        <v>21</v>
      </c>
      <c r="B5" s="20">
        <v>0</v>
      </c>
      <c r="C5" s="2">
        <v>0</v>
      </c>
      <c r="D5" s="2">
        <v>0</v>
      </c>
      <c r="E5" s="5">
        <v>0</v>
      </c>
      <c r="F5" s="2">
        <v>250</v>
      </c>
      <c r="G5" s="2">
        <v>-250</v>
      </c>
      <c r="H5" s="2">
        <v>0</v>
      </c>
      <c r="I5" s="5">
        <v>-250</v>
      </c>
    </row>
    <row r="6" spans="1:13" x14ac:dyDescent="0.3">
      <c r="A6" s="19" t="s">
        <v>22</v>
      </c>
      <c r="B6" s="20">
        <v>0</v>
      </c>
      <c r="C6" s="3">
        <v>6000</v>
      </c>
      <c r="D6" s="2">
        <v>0</v>
      </c>
      <c r="E6" s="6">
        <v>6000</v>
      </c>
      <c r="F6" s="3">
        <v>2000</v>
      </c>
      <c r="G6" s="3">
        <v>4000</v>
      </c>
      <c r="H6" s="2">
        <v>600</v>
      </c>
      <c r="I6" s="6">
        <v>3400</v>
      </c>
    </row>
    <row r="7" spans="1:13" x14ac:dyDescent="0.3">
      <c r="A7" s="19" t="s">
        <v>23</v>
      </c>
      <c r="B7" s="20">
        <v>0</v>
      </c>
      <c r="C7" s="3">
        <v>5500</v>
      </c>
      <c r="D7" s="2">
        <v>0</v>
      </c>
      <c r="E7" s="6">
        <v>5500</v>
      </c>
      <c r="F7" s="3">
        <v>2000</v>
      </c>
      <c r="G7" s="3">
        <v>3500</v>
      </c>
      <c r="H7" s="2">
        <v>525</v>
      </c>
      <c r="I7" s="6">
        <v>2975</v>
      </c>
    </row>
    <row r="8" spans="1:13" x14ac:dyDescent="0.3">
      <c r="A8" s="19" t="s">
        <v>24</v>
      </c>
      <c r="B8" s="20">
        <v>0</v>
      </c>
      <c r="C8" s="3">
        <v>5000</v>
      </c>
      <c r="D8" s="2">
        <v>0</v>
      </c>
      <c r="E8" s="6">
        <v>5000</v>
      </c>
      <c r="F8" s="3">
        <v>1800</v>
      </c>
      <c r="G8" s="3">
        <v>3200</v>
      </c>
      <c r="H8" s="2">
        <v>480</v>
      </c>
      <c r="I8" s="6">
        <v>2720</v>
      </c>
    </row>
    <row r="9" spans="1:13" x14ac:dyDescent="0.3">
      <c r="A9" s="19" t="s">
        <v>25</v>
      </c>
      <c r="B9" s="20">
        <v>0</v>
      </c>
      <c r="C9" s="3">
        <v>6000</v>
      </c>
      <c r="D9" s="2">
        <v>0</v>
      </c>
      <c r="E9" s="6">
        <v>6000</v>
      </c>
      <c r="F9" s="3">
        <v>2000</v>
      </c>
      <c r="G9" s="3">
        <v>4000</v>
      </c>
      <c r="H9" s="2">
        <v>600</v>
      </c>
      <c r="I9" s="6">
        <v>3400</v>
      </c>
      <c r="L9" s="18"/>
    </row>
    <row r="10" spans="1:13" x14ac:dyDescent="0.3">
      <c r="A10" s="19" t="s">
        <v>26</v>
      </c>
      <c r="B10" s="20">
        <v>0</v>
      </c>
      <c r="C10" s="3">
        <v>8000</v>
      </c>
      <c r="D10" s="2">
        <v>0</v>
      </c>
      <c r="E10" s="6">
        <v>8000</v>
      </c>
      <c r="F10" s="3">
        <v>2200</v>
      </c>
      <c r="G10" s="3">
        <v>5800</v>
      </c>
      <c r="H10" s="2">
        <v>870</v>
      </c>
      <c r="I10" s="6">
        <v>4930</v>
      </c>
    </row>
    <row r="11" spans="1:13" x14ac:dyDescent="0.3">
      <c r="A11" s="19" t="s">
        <v>27</v>
      </c>
      <c r="B11" s="20">
        <v>0</v>
      </c>
      <c r="C11" s="2">
        <v>0</v>
      </c>
      <c r="D11" s="3">
        <v>3000</v>
      </c>
      <c r="E11" s="6">
        <v>3000</v>
      </c>
      <c r="F11" s="2">
        <v>700</v>
      </c>
      <c r="G11" s="3">
        <v>2300</v>
      </c>
      <c r="H11" s="2">
        <v>345</v>
      </c>
      <c r="I11" s="6">
        <v>1955</v>
      </c>
    </row>
    <row r="12" spans="1:13" x14ac:dyDescent="0.3">
      <c r="A12" s="19" t="s">
        <v>28</v>
      </c>
      <c r="B12" s="20">
        <v>0</v>
      </c>
      <c r="C12" s="2">
        <v>0</v>
      </c>
      <c r="D12" s="3">
        <v>4000</v>
      </c>
      <c r="E12" s="6">
        <v>4000</v>
      </c>
      <c r="F12" s="3">
        <v>1300</v>
      </c>
      <c r="G12" s="3">
        <v>2700</v>
      </c>
      <c r="H12" s="2">
        <v>405</v>
      </c>
      <c r="I12" s="6">
        <v>2295</v>
      </c>
      <c r="M12" s="18"/>
    </row>
    <row r="13" spans="1:13" x14ac:dyDescent="0.3">
      <c r="A13" s="19" t="s">
        <v>29</v>
      </c>
      <c r="B13" s="20">
        <v>0</v>
      </c>
      <c r="C13" s="2">
        <v>0</v>
      </c>
      <c r="D13" s="2">
        <v>0</v>
      </c>
      <c r="E13" s="5">
        <v>0</v>
      </c>
      <c r="F13" s="2">
        <v>250</v>
      </c>
      <c r="G13" s="2">
        <v>-250</v>
      </c>
      <c r="H13" s="2">
        <v>0</v>
      </c>
      <c r="I13" s="5">
        <v>-250</v>
      </c>
    </row>
    <row r="14" spans="1:13" x14ac:dyDescent="0.3">
      <c r="A14" s="19" t="s">
        <v>30</v>
      </c>
      <c r="B14" s="22">
        <v>8000</v>
      </c>
      <c r="C14" s="2">
        <v>0</v>
      </c>
      <c r="D14" s="2">
        <v>0</v>
      </c>
      <c r="E14" s="6">
        <v>8000</v>
      </c>
      <c r="F14" s="3">
        <v>2200</v>
      </c>
      <c r="G14" s="3">
        <v>5800</v>
      </c>
      <c r="H14" s="2">
        <v>870</v>
      </c>
      <c r="I14" s="6">
        <v>4930</v>
      </c>
    </row>
    <row r="15" spans="1:13" x14ac:dyDescent="0.3">
      <c r="A15" s="20"/>
    </row>
    <row r="16" spans="1:13" x14ac:dyDescent="0.3">
      <c r="A16" s="21" t="s">
        <v>31</v>
      </c>
      <c r="B16" s="17">
        <f>SUM(B2:B14)</f>
        <v>20000</v>
      </c>
      <c r="C16" s="17">
        <f t="shared" ref="C16:I16" si="0">SUM(C3:C14)</f>
        <v>30500</v>
      </c>
      <c r="D16" s="17">
        <f t="shared" si="0"/>
        <v>7000</v>
      </c>
      <c r="E16" s="16">
        <f t="shared" si="0"/>
        <v>57500</v>
      </c>
      <c r="F16" s="16">
        <f t="shared" si="0"/>
        <v>18600</v>
      </c>
      <c r="G16" s="16">
        <f t="shared" si="0"/>
        <v>38900</v>
      </c>
      <c r="H16" s="16">
        <f t="shared" si="0"/>
        <v>5910</v>
      </c>
      <c r="I16" s="16">
        <f t="shared" si="0"/>
        <v>32990</v>
      </c>
      <c r="J16" s="17"/>
      <c r="K16" s="17"/>
    </row>
    <row r="19" spans="1:10" ht="15.6" x14ac:dyDescent="0.3">
      <c r="A19" s="12" t="s">
        <v>71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0.399999999999999" customHeight="1" x14ac:dyDescent="0.3">
      <c r="C20" t="s">
        <v>49</v>
      </c>
    </row>
    <row r="22" spans="1:10" x14ac:dyDescent="0.3">
      <c r="E22" s="10"/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7E84-3D88-49A5-9CDE-BC45020EF295}">
  <dimension ref="A1:K18"/>
  <sheetViews>
    <sheetView workbookViewId="0">
      <selection activeCell="M9" sqref="M9"/>
    </sheetView>
  </sheetViews>
  <sheetFormatPr defaultRowHeight="14.4" x14ac:dyDescent="0.3"/>
  <cols>
    <col min="1" max="1" width="10.6640625" customWidth="1"/>
    <col min="2" max="2" width="11.21875" customWidth="1"/>
    <col min="3" max="3" width="12.21875" customWidth="1"/>
    <col min="4" max="4" width="16.44140625" customWidth="1"/>
    <col min="5" max="5" width="19" customWidth="1"/>
    <col min="6" max="6" width="12" customWidth="1"/>
    <col min="7" max="7" width="19.33203125" customWidth="1"/>
    <col min="8" max="8" width="11.77734375" customWidth="1"/>
    <col min="9" max="9" width="21.88671875" customWidth="1"/>
  </cols>
  <sheetData>
    <row r="1" spans="1:11" ht="22.2" customHeight="1" x14ac:dyDescent="0.35">
      <c r="A1" s="42" t="s">
        <v>82</v>
      </c>
      <c r="B1" s="40"/>
      <c r="C1" s="40"/>
      <c r="D1" s="40"/>
      <c r="E1" s="40"/>
      <c r="F1" s="40"/>
      <c r="G1" s="40"/>
      <c r="H1" s="40"/>
      <c r="I1" s="40"/>
    </row>
    <row r="2" spans="1:11" ht="18.600000000000001" customHeight="1" x14ac:dyDescent="0.3">
      <c r="A2" s="1" t="s">
        <v>14</v>
      </c>
      <c r="B2" s="1" t="s">
        <v>42</v>
      </c>
      <c r="C2" s="1" t="s">
        <v>58</v>
      </c>
      <c r="D2" s="1" t="s">
        <v>84</v>
      </c>
      <c r="E2" s="1" t="s">
        <v>15</v>
      </c>
      <c r="F2" s="1" t="s">
        <v>57</v>
      </c>
      <c r="G2" s="1" t="s">
        <v>16</v>
      </c>
      <c r="H2" s="1" t="s">
        <v>59</v>
      </c>
      <c r="I2" s="1" t="s">
        <v>85</v>
      </c>
    </row>
    <row r="3" spans="1:11" x14ac:dyDescent="0.3">
      <c r="A3" s="2" t="s">
        <v>19</v>
      </c>
      <c r="B3" s="3">
        <v>7210</v>
      </c>
      <c r="C3" s="2">
        <v>0</v>
      </c>
      <c r="D3" s="2">
        <v>0</v>
      </c>
      <c r="E3" s="6">
        <v>7210</v>
      </c>
      <c r="F3" s="3">
        <v>2000</v>
      </c>
      <c r="G3" s="3">
        <v>5210</v>
      </c>
      <c r="H3" s="2">
        <v>781.5</v>
      </c>
      <c r="I3" s="9">
        <v>4428.5</v>
      </c>
    </row>
    <row r="4" spans="1:11" x14ac:dyDescent="0.3">
      <c r="A4" s="2" t="s">
        <v>20</v>
      </c>
      <c r="B4" s="3">
        <v>5150</v>
      </c>
      <c r="C4" s="2">
        <v>0</v>
      </c>
      <c r="D4" s="2">
        <v>0</v>
      </c>
      <c r="E4" s="6">
        <v>5150</v>
      </c>
      <c r="F4" s="3">
        <v>1700</v>
      </c>
      <c r="G4" s="3">
        <v>3450</v>
      </c>
      <c r="H4" s="2">
        <v>517.5</v>
      </c>
      <c r="I4" s="9">
        <v>2932.5</v>
      </c>
    </row>
    <row r="5" spans="1:11" x14ac:dyDescent="0.3">
      <c r="A5" s="2" t="s">
        <v>21</v>
      </c>
      <c r="B5" s="2">
        <v>0</v>
      </c>
      <c r="C5" s="2">
        <v>0</v>
      </c>
      <c r="D5" s="2">
        <v>0</v>
      </c>
      <c r="E5" s="5">
        <v>0</v>
      </c>
      <c r="F5" s="2">
        <v>250</v>
      </c>
      <c r="G5" s="2">
        <v>-250</v>
      </c>
      <c r="H5" s="2">
        <v>0</v>
      </c>
      <c r="I5" s="5">
        <v>-250</v>
      </c>
    </row>
    <row r="6" spans="1:11" x14ac:dyDescent="0.3">
      <c r="A6" s="2" t="s">
        <v>22</v>
      </c>
      <c r="B6" s="2">
        <v>0</v>
      </c>
      <c r="C6" s="3">
        <v>6180</v>
      </c>
      <c r="D6" s="2">
        <v>0</v>
      </c>
      <c r="E6" s="6">
        <v>6180</v>
      </c>
      <c r="F6" s="3">
        <v>1900</v>
      </c>
      <c r="G6" s="3">
        <v>4280</v>
      </c>
      <c r="H6" s="2">
        <v>642</v>
      </c>
      <c r="I6" s="6">
        <v>3638</v>
      </c>
    </row>
    <row r="7" spans="1:11" x14ac:dyDescent="0.3">
      <c r="A7" s="2" t="s">
        <v>23</v>
      </c>
      <c r="B7" s="2">
        <v>0</v>
      </c>
      <c r="C7" s="3">
        <v>5665</v>
      </c>
      <c r="D7" s="2">
        <v>0</v>
      </c>
      <c r="E7" s="6">
        <v>5665</v>
      </c>
      <c r="F7" s="3">
        <v>1900</v>
      </c>
      <c r="G7" s="3">
        <v>3765</v>
      </c>
      <c r="H7" s="2">
        <v>564.75</v>
      </c>
      <c r="I7" s="9">
        <v>3200.25</v>
      </c>
    </row>
    <row r="8" spans="1:11" x14ac:dyDescent="0.3">
      <c r="A8" s="2" t="s">
        <v>24</v>
      </c>
      <c r="B8" s="2">
        <v>0</v>
      </c>
      <c r="C8" s="3">
        <v>5150</v>
      </c>
      <c r="D8" s="2">
        <v>0</v>
      </c>
      <c r="E8" s="6">
        <v>5150</v>
      </c>
      <c r="F8" s="3">
        <v>1700</v>
      </c>
      <c r="G8" s="3">
        <v>3450</v>
      </c>
      <c r="H8" s="2">
        <v>517.5</v>
      </c>
      <c r="I8" s="9">
        <v>2932.5</v>
      </c>
    </row>
    <row r="9" spans="1:11" x14ac:dyDescent="0.3">
      <c r="A9" s="2" t="s">
        <v>25</v>
      </c>
      <c r="B9" s="2">
        <v>0</v>
      </c>
      <c r="C9" s="3">
        <v>6180</v>
      </c>
      <c r="D9" s="2">
        <v>0</v>
      </c>
      <c r="E9" s="6">
        <v>6180</v>
      </c>
      <c r="F9" s="3">
        <v>1900</v>
      </c>
      <c r="G9" s="3">
        <v>4280</v>
      </c>
      <c r="H9" s="2">
        <v>642</v>
      </c>
      <c r="I9" s="6">
        <v>3638</v>
      </c>
    </row>
    <row r="10" spans="1:11" x14ac:dyDescent="0.3">
      <c r="A10" s="2" t="s">
        <v>26</v>
      </c>
      <c r="B10" s="2">
        <v>0</v>
      </c>
      <c r="C10" s="3">
        <v>8240</v>
      </c>
      <c r="D10" s="2">
        <v>0</v>
      </c>
      <c r="E10" s="6">
        <v>8240</v>
      </c>
      <c r="F10" s="3">
        <v>2000</v>
      </c>
      <c r="G10" s="3">
        <v>6240</v>
      </c>
      <c r="H10" s="2">
        <v>936</v>
      </c>
      <c r="I10" s="6">
        <v>5304</v>
      </c>
    </row>
    <row r="11" spans="1:11" x14ac:dyDescent="0.3">
      <c r="A11" s="2" t="s">
        <v>27</v>
      </c>
      <c r="B11" s="2">
        <v>0</v>
      </c>
      <c r="C11" s="2">
        <v>0</v>
      </c>
      <c r="D11" s="3">
        <v>3090</v>
      </c>
      <c r="E11" s="6">
        <v>3090</v>
      </c>
      <c r="F11" s="2">
        <v>650</v>
      </c>
      <c r="G11" s="3">
        <v>2440</v>
      </c>
      <c r="H11" s="2">
        <v>366</v>
      </c>
      <c r="I11" s="6">
        <v>2074</v>
      </c>
    </row>
    <row r="12" spans="1:11" x14ac:dyDescent="0.3">
      <c r="A12" s="2" t="s">
        <v>28</v>
      </c>
      <c r="B12" s="2">
        <v>0</v>
      </c>
      <c r="C12" s="2">
        <v>0</v>
      </c>
      <c r="D12" s="3">
        <v>4120</v>
      </c>
      <c r="E12" s="6">
        <v>4120</v>
      </c>
      <c r="F12" s="3">
        <v>1200</v>
      </c>
      <c r="G12" s="3">
        <v>2920</v>
      </c>
      <c r="H12" s="2">
        <v>438</v>
      </c>
      <c r="I12" s="6">
        <v>2482</v>
      </c>
    </row>
    <row r="13" spans="1:11" x14ac:dyDescent="0.3">
      <c r="A13" s="2" t="s">
        <v>29</v>
      </c>
      <c r="B13" s="2">
        <v>0</v>
      </c>
      <c r="C13" s="2">
        <v>0</v>
      </c>
      <c r="D13" s="2">
        <v>0</v>
      </c>
      <c r="E13" s="5">
        <v>0</v>
      </c>
      <c r="F13" s="2">
        <v>250</v>
      </c>
      <c r="G13" s="2">
        <v>-250</v>
      </c>
      <c r="H13" s="2">
        <v>0</v>
      </c>
      <c r="I13" s="5">
        <v>-250</v>
      </c>
    </row>
    <row r="14" spans="1:11" x14ac:dyDescent="0.3">
      <c r="A14" s="2" t="s">
        <v>30</v>
      </c>
      <c r="B14" s="3">
        <v>8240</v>
      </c>
      <c r="C14" s="2">
        <v>0</v>
      </c>
      <c r="D14" s="2">
        <v>0</v>
      </c>
      <c r="E14" s="6">
        <v>8240</v>
      </c>
      <c r="F14" s="3">
        <v>2000</v>
      </c>
      <c r="G14" s="3">
        <v>6240</v>
      </c>
      <c r="H14" s="2">
        <v>936</v>
      </c>
      <c r="I14" s="6">
        <v>5304</v>
      </c>
    </row>
    <row r="15" spans="1:11" x14ac:dyDescent="0.3">
      <c r="I15" s="11"/>
    </row>
    <row r="16" spans="1:11" x14ac:dyDescent="0.3">
      <c r="A16" s="15" t="s">
        <v>31</v>
      </c>
      <c r="B16" s="16">
        <f t="shared" ref="B16:I16" si="0">SUM(B3:B14)</f>
        <v>20600</v>
      </c>
      <c r="C16" s="17">
        <f t="shared" si="0"/>
        <v>31415</v>
      </c>
      <c r="D16" s="17">
        <f t="shared" si="0"/>
        <v>7210</v>
      </c>
      <c r="E16" s="16">
        <f t="shared" si="0"/>
        <v>59225</v>
      </c>
      <c r="F16" s="16">
        <f t="shared" si="0"/>
        <v>17450</v>
      </c>
      <c r="G16" s="16">
        <f t="shared" si="0"/>
        <v>41775</v>
      </c>
      <c r="H16" s="16">
        <f t="shared" si="0"/>
        <v>6341.25</v>
      </c>
      <c r="I16" s="14">
        <f t="shared" si="0"/>
        <v>35433.75</v>
      </c>
      <c r="J16" s="17"/>
      <c r="K16" s="4"/>
    </row>
    <row r="18" spans="1:10" ht="15.6" x14ac:dyDescent="0.3">
      <c r="A18" s="12" t="s">
        <v>71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F91C-2AEA-46B5-8DF5-A48F21A6D7C7}">
  <dimension ref="A1:L23"/>
  <sheetViews>
    <sheetView topLeftCell="A14" workbookViewId="0">
      <selection activeCell="F2" sqref="F2"/>
    </sheetView>
  </sheetViews>
  <sheetFormatPr defaultRowHeight="14.4" x14ac:dyDescent="0.3"/>
  <cols>
    <col min="1" max="1" width="17.109375" customWidth="1"/>
    <col min="2" max="2" width="16.109375" customWidth="1"/>
    <col min="3" max="3" width="15.5546875" customWidth="1"/>
    <col min="4" max="4" width="14.88671875" customWidth="1"/>
    <col min="5" max="5" width="22" customWidth="1"/>
    <col min="6" max="6" width="17.33203125" customWidth="1"/>
    <col min="7" max="7" width="19.5546875" customWidth="1"/>
    <col min="8" max="8" width="15.109375" customWidth="1"/>
    <col min="9" max="9" width="21.33203125" customWidth="1"/>
  </cols>
  <sheetData>
    <row r="1" spans="1:12" ht="23.4" customHeight="1" x14ac:dyDescent="0.35">
      <c r="A1" s="41" t="s">
        <v>87</v>
      </c>
      <c r="B1" s="40"/>
      <c r="C1" s="40"/>
      <c r="D1" s="40"/>
      <c r="E1" s="40"/>
      <c r="F1" s="40"/>
      <c r="G1" s="40"/>
      <c r="H1" s="40"/>
      <c r="I1" s="40"/>
    </row>
    <row r="2" spans="1:12" ht="13.8" customHeight="1" x14ac:dyDescent="0.3">
      <c r="A2" s="1" t="s">
        <v>14</v>
      </c>
      <c r="B2" s="1" t="s">
        <v>42</v>
      </c>
      <c r="C2" s="1" t="s">
        <v>58</v>
      </c>
      <c r="D2" s="1" t="s">
        <v>83</v>
      </c>
      <c r="E2" s="1" t="s">
        <v>15</v>
      </c>
      <c r="F2" s="1" t="s">
        <v>57</v>
      </c>
      <c r="G2" s="1" t="s">
        <v>86</v>
      </c>
      <c r="H2" s="1" t="s">
        <v>59</v>
      </c>
      <c r="I2" s="1" t="s">
        <v>85</v>
      </c>
    </row>
    <row r="3" spans="1:12" x14ac:dyDescent="0.3">
      <c r="A3" s="2" t="s">
        <v>19</v>
      </c>
      <c r="B3" s="3">
        <v>7426</v>
      </c>
      <c r="C3" s="2">
        <v>0</v>
      </c>
      <c r="D3" s="2">
        <v>0</v>
      </c>
      <c r="E3" s="6">
        <v>7426</v>
      </c>
      <c r="F3" s="3">
        <v>1900</v>
      </c>
      <c r="G3" s="3">
        <v>5526</v>
      </c>
      <c r="H3" s="2">
        <v>828.9</v>
      </c>
      <c r="I3" s="9">
        <v>4697.1000000000004</v>
      </c>
    </row>
    <row r="4" spans="1:12" x14ac:dyDescent="0.3">
      <c r="A4" s="2" t="s">
        <v>20</v>
      </c>
      <c r="B4" s="3">
        <v>5305</v>
      </c>
      <c r="C4" s="2">
        <v>0</v>
      </c>
      <c r="D4" s="2">
        <v>0</v>
      </c>
      <c r="E4" s="6">
        <v>5305</v>
      </c>
      <c r="F4" s="3">
        <v>1600</v>
      </c>
      <c r="G4" s="3">
        <v>3705</v>
      </c>
      <c r="H4" s="2">
        <v>555.75</v>
      </c>
      <c r="I4" s="9">
        <v>3149.25</v>
      </c>
    </row>
    <row r="5" spans="1:12" x14ac:dyDescent="0.3">
      <c r="A5" s="2" t="s">
        <v>21</v>
      </c>
      <c r="B5" s="2">
        <v>0</v>
      </c>
      <c r="C5" s="2">
        <v>0</v>
      </c>
      <c r="D5" s="2">
        <v>0</v>
      </c>
      <c r="E5" s="5">
        <v>0</v>
      </c>
      <c r="F5" s="2">
        <v>250</v>
      </c>
      <c r="G5" s="2">
        <v>-250</v>
      </c>
      <c r="H5" s="2">
        <v>0</v>
      </c>
      <c r="I5" s="5">
        <v>-250</v>
      </c>
    </row>
    <row r="6" spans="1:12" x14ac:dyDescent="0.3">
      <c r="A6" s="2" t="s">
        <v>22</v>
      </c>
      <c r="B6" s="2">
        <v>0</v>
      </c>
      <c r="C6" s="3">
        <v>6365</v>
      </c>
      <c r="D6" s="2">
        <v>0</v>
      </c>
      <c r="E6" s="6">
        <v>6365</v>
      </c>
      <c r="F6" s="3">
        <v>1850</v>
      </c>
      <c r="G6" s="3">
        <v>4515</v>
      </c>
      <c r="H6" s="2">
        <v>677.25</v>
      </c>
      <c r="I6" s="9">
        <v>3837.75</v>
      </c>
    </row>
    <row r="7" spans="1:12" x14ac:dyDescent="0.3">
      <c r="A7" s="2" t="s">
        <v>23</v>
      </c>
      <c r="B7" s="2">
        <v>0</v>
      </c>
      <c r="C7" s="3">
        <v>5835</v>
      </c>
      <c r="D7" s="2">
        <v>0</v>
      </c>
      <c r="E7" s="6">
        <v>5835</v>
      </c>
      <c r="F7" s="3">
        <v>1850</v>
      </c>
      <c r="G7" s="3">
        <v>3985</v>
      </c>
      <c r="H7" s="2">
        <v>597.75</v>
      </c>
      <c r="I7" s="9">
        <v>3387.25</v>
      </c>
    </row>
    <row r="8" spans="1:12" x14ac:dyDescent="0.3">
      <c r="A8" s="2" t="s">
        <v>24</v>
      </c>
      <c r="B8" s="2">
        <v>0</v>
      </c>
      <c r="C8" s="3">
        <v>5305</v>
      </c>
      <c r="D8" s="2">
        <v>0</v>
      </c>
      <c r="E8" s="6">
        <v>5305</v>
      </c>
      <c r="F8" s="3">
        <v>1600</v>
      </c>
      <c r="G8" s="3">
        <v>3705</v>
      </c>
      <c r="H8" s="2">
        <v>555.75</v>
      </c>
      <c r="I8" s="9">
        <v>3149.25</v>
      </c>
      <c r="L8" s="11"/>
    </row>
    <row r="9" spans="1:12" x14ac:dyDescent="0.3">
      <c r="A9" s="2" t="s">
        <v>25</v>
      </c>
      <c r="B9" s="2">
        <v>0</v>
      </c>
      <c r="C9" s="3">
        <v>6365</v>
      </c>
      <c r="D9" s="2">
        <v>0</v>
      </c>
      <c r="E9" s="6">
        <v>6365</v>
      </c>
      <c r="F9" s="3">
        <v>1850</v>
      </c>
      <c r="G9" s="3">
        <v>4515</v>
      </c>
      <c r="H9" s="2">
        <v>677.25</v>
      </c>
      <c r="I9" s="9">
        <v>3837.75</v>
      </c>
    </row>
    <row r="10" spans="1:12" x14ac:dyDescent="0.3">
      <c r="A10" s="2" t="s">
        <v>26</v>
      </c>
      <c r="B10" s="2">
        <v>0</v>
      </c>
      <c r="C10" s="3">
        <v>8487</v>
      </c>
      <c r="D10" s="2">
        <v>0</v>
      </c>
      <c r="E10" s="6">
        <v>8487</v>
      </c>
      <c r="F10" s="3">
        <v>1950</v>
      </c>
      <c r="G10" s="3">
        <v>6537</v>
      </c>
      <c r="H10" s="2">
        <v>980.55</v>
      </c>
      <c r="I10" s="9">
        <v>5556.45</v>
      </c>
    </row>
    <row r="11" spans="1:12" x14ac:dyDescent="0.3">
      <c r="A11" s="2" t="s">
        <v>27</v>
      </c>
      <c r="B11" s="2">
        <v>0</v>
      </c>
      <c r="C11" s="2">
        <v>0</v>
      </c>
      <c r="D11" s="3">
        <v>3183</v>
      </c>
      <c r="E11" s="6">
        <v>3183</v>
      </c>
      <c r="F11" s="2">
        <v>600</v>
      </c>
      <c r="G11" s="3">
        <v>2583</v>
      </c>
      <c r="H11" s="2">
        <v>387.45</v>
      </c>
      <c r="I11" s="9">
        <v>2195.5500000000002</v>
      </c>
    </row>
    <row r="12" spans="1:12" x14ac:dyDescent="0.3">
      <c r="A12" s="2" t="s">
        <v>28</v>
      </c>
      <c r="B12" s="2">
        <v>0</v>
      </c>
      <c r="C12" s="2">
        <v>0</v>
      </c>
      <c r="D12" s="3">
        <v>4244</v>
      </c>
      <c r="E12" s="6">
        <v>4244</v>
      </c>
      <c r="F12" s="3">
        <v>1150</v>
      </c>
      <c r="G12" s="3">
        <v>3094</v>
      </c>
      <c r="H12" s="2">
        <v>464.1</v>
      </c>
      <c r="I12" s="9">
        <v>2629.9</v>
      </c>
    </row>
    <row r="13" spans="1:12" x14ac:dyDescent="0.3">
      <c r="A13" s="2" t="s">
        <v>29</v>
      </c>
      <c r="B13" s="2">
        <v>0</v>
      </c>
      <c r="C13" s="2">
        <v>0</v>
      </c>
      <c r="D13" s="2">
        <v>0</v>
      </c>
      <c r="E13" s="5">
        <v>0</v>
      </c>
      <c r="F13" s="2">
        <v>250</v>
      </c>
      <c r="G13" s="2">
        <v>-250</v>
      </c>
      <c r="H13" s="2">
        <v>0</v>
      </c>
      <c r="I13" s="5">
        <v>-250</v>
      </c>
    </row>
    <row r="14" spans="1:12" x14ac:dyDescent="0.3">
      <c r="A14" s="2" t="s">
        <v>30</v>
      </c>
      <c r="B14" s="3">
        <v>8487</v>
      </c>
      <c r="C14" s="2">
        <v>0</v>
      </c>
      <c r="D14" s="2">
        <v>0</v>
      </c>
      <c r="E14" s="6">
        <v>8487</v>
      </c>
      <c r="F14" s="3">
        <v>1950</v>
      </c>
      <c r="G14" s="3">
        <v>6537</v>
      </c>
      <c r="H14" s="2">
        <v>980.55</v>
      </c>
      <c r="I14" s="9">
        <v>5556.45</v>
      </c>
      <c r="J14" s="4"/>
    </row>
    <row r="16" spans="1:12" x14ac:dyDescent="0.3">
      <c r="A16" s="15" t="s">
        <v>33</v>
      </c>
      <c r="B16" s="16">
        <f t="shared" ref="B16:I16" si="0">SUM(B3:B14)</f>
        <v>21218</v>
      </c>
      <c r="C16" s="17">
        <f t="shared" si="0"/>
        <v>32357</v>
      </c>
      <c r="D16" s="17">
        <f t="shared" si="0"/>
        <v>7427</v>
      </c>
      <c r="E16" s="16">
        <f t="shared" si="0"/>
        <v>61002</v>
      </c>
      <c r="F16" s="16">
        <f t="shared" si="0"/>
        <v>16800</v>
      </c>
      <c r="G16" s="16">
        <f t="shared" si="0"/>
        <v>44202</v>
      </c>
      <c r="H16" s="16">
        <f t="shared" si="0"/>
        <v>6705.3</v>
      </c>
      <c r="I16" s="14">
        <f t="shared" si="0"/>
        <v>37496.699999999997</v>
      </c>
      <c r="J16" s="17"/>
      <c r="K16" s="17"/>
    </row>
    <row r="18" spans="1:11" ht="15.6" x14ac:dyDescent="0.3">
      <c r="A18" s="12" t="s">
        <v>71</v>
      </c>
      <c r="B18" s="13"/>
      <c r="C18" s="13"/>
      <c r="D18" s="13"/>
      <c r="E18" s="13"/>
      <c r="F18" s="13"/>
      <c r="G18" s="13"/>
      <c r="H18" s="13"/>
      <c r="I18" s="13"/>
      <c r="J18" s="13"/>
    </row>
    <row r="23" spans="1:11" x14ac:dyDescent="0.3">
      <c r="K23" s="4"/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0D21-FC53-4819-A226-59345C1C1416}">
  <dimension ref="A1:H16"/>
  <sheetViews>
    <sheetView workbookViewId="0">
      <selection activeCell="G20" sqref="G20"/>
    </sheetView>
  </sheetViews>
  <sheetFormatPr defaultRowHeight="14.4" x14ac:dyDescent="0.3"/>
  <cols>
    <col min="2" max="2" width="21" customWidth="1"/>
    <col min="3" max="3" width="23.21875" customWidth="1"/>
    <col min="4" max="4" width="14.44140625" customWidth="1"/>
    <col min="5" max="5" width="14.5546875" customWidth="1"/>
    <col min="6" max="6" width="12.88671875" customWidth="1"/>
  </cols>
  <sheetData>
    <row r="1" spans="1:8" ht="19.8" customHeight="1" x14ac:dyDescent="0.35">
      <c r="A1" s="42" t="s">
        <v>88</v>
      </c>
      <c r="B1" s="40"/>
      <c r="C1" s="40"/>
      <c r="D1" s="40"/>
      <c r="E1" s="40"/>
      <c r="F1" s="40"/>
    </row>
    <row r="2" spans="1:8" ht="22.2" customHeight="1" x14ac:dyDescent="0.3">
      <c r="A2" s="1" t="s">
        <v>14</v>
      </c>
      <c r="B2" s="1" t="s">
        <v>47</v>
      </c>
      <c r="C2" s="1" t="s">
        <v>48</v>
      </c>
      <c r="D2" s="1" t="s">
        <v>35</v>
      </c>
      <c r="E2" s="1" t="s">
        <v>34</v>
      </c>
      <c r="F2" s="1" t="s">
        <v>43</v>
      </c>
    </row>
    <row r="3" spans="1:8" x14ac:dyDescent="0.3">
      <c r="A3" s="2" t="s">
        <v>19</v>
      </c>
      <c r="B3" s="3">
        <v>7000</v>
      </c>
      <c r="C3" s="3">
        <v>2100</v>
      </c>
      <c r="D3" s="3">
        <v>1000</v>
      </c>
      <c r="E3" s="3">
        <v>3900</v>
      </c>
      <c r="F3" s="3">
        <v>3900</v>
      </c>
    </row>
    <row r="4" spans="1:8" x14ac:dyDescent="0.3">
      <c r="A4" s="2" t="s">
        <v>20</v>
      </c>
      <c r="B4" s="3">
        <v>5000</v>
      </c>
      <c r="C4" s="3">
        <v>1800</v>
      </c>
      <c r="D4" s="3">
        <v>1000</v>
      </c>
      <c r="E4" s="3">
        <v>2200</v>
      </c>
      <c r="F4" s="3">
        <v>6100</v>
      </c>
    </row>
    <row r="5" spans="1:8" x14ac:dyDescent="0.3">
      <c r="A5" s="2" t="s">
        <v>21</v>
      </c>
      <c r="B5" s="2">
        <v>0</v>
      </c>
      <c r="C5" s="2">
        <v>250</v>
      </c>
      <c r="D5" s="3">
        <v>1000</v>
      </c>
      <c r="E5" s="3">
        <v>-1250</v>
      </c>
      <c r="F5" s="3">
        <v>4850</v>
      </c>
    </row>
    <row r="6" spans="1:8" x14ac:dyDescent="0.3">
      <c r="A6" s="2" t="s">
        <v>22</v>
      </c>
      <c r="B6" s="3">
        <v>6000</v>
      </c>
      <c r="C6" s="3">
        <v>2000</v>
      </c>
      <c r="D6" s="3">
        <v>1000</v>
      </c>
      <c r="E6" s="3">
        <v>3000</v>
      </c>
      <c r="F6" s="3">
        <v>7850</v>
      </c>
    </row>
    <row r="7" spans="1:8" x14ac:dyDescent="0.3">
      <c r="A7" s="2" t="s">
        <v>23</v>
      </c>
      <c r="B7" s="3">
        <v>5500</v>
      </c>
      <c r="C7" s="3">
        <v>2000</v>
      </c>
      <c r="D7" s="3">
        <v>1000</v>
      </c>
      <c r="E7" s="3">
        <v>2500</v>
      </c>
      <c r="F7" s="3">
        <v>10350</v>
      </c>
    </row>
    <row r="8" spans="1:8" x14ac:dyDescent="0.3">
      <c r="A8" s="2" t="s">
        <v>24</v>
      </c>
      <c r="B8" s="3">
        <v>5000</v>
      </c>
      <c r="C8" s="3">
        <v>1800</v>
      </c>
      <c r="D8" s="3">
        <v>1000</v>
      </c>
      <c r="E8" s="3">
        <v>2200</v>
      </c>
      <c r="F8" s="3">
        <v>12550</v>
      </c>
    </row>
    <row r="9" spans="1:8" x14ac:dyDescent="0.3">
      <c r="A9" s="2" t="s">
        <v>25</v>
      </c>
      <c r="B9" s="3">
        <v>6000</v>
      </c>
      <c r="C9" s="3">
        <v>2000</v>
      </c>
      <c r="D9" s="3">
        <v>1000</v>
      </c>
      <c r="E9" s="3">
        <v>3000</v>
      </c>
      <c r="F9" s="3">
        <v>15550</v>
      </c>
    </row>
    <row r="10" spans="1:8" x14ac:dyDescent="0.3">
      <c r="A10" s="2" t="s">
        <v>26</v>
      </c>
      <c r="B10" s="3">
        <v>8000</v>
      </c>
      <c r="C10" s="3">
        <v>2200</v>
      </c>
      <c r="D10" s="3">
        <v>1000</v>
      </c>
      <c r="E10" s="3">
        <v>4800</v>
      </c>
      <c r="F10" s="3">
        <v>20350</v>
      </c>
    </row>
    <row r="11" spans="1:8" x14ac:dyDescent="0.3">
      <c r="A11" s="2" t="s">
        <v>27</v>
      </c>
      <c r="B11" s="3">
        <v>3000</v>
      </c>
      <c r="C11" s="2">
        <v>700</v>
      </c>
      <c r="D11" s="3">
        <v>1000</v>
      </c>
      <c r="E11" s="3">
        <v>1300</v>
      </c>
      <c r="F11" s="3">
        <v>21650</v>
      </c>
    </row>
    <row r="12" spans="1:8" x14ac:dyDescent="0.3">
      <c r="A12" s="2" t="s">
        <v>28</v>
      </c>
      <c r="B12" s="3">
        <v>4000</v>
      </c>
      <c r="C12" s="3">
        <v>1300</v>
      </c>
      <c r="D12" s="3">
        <v>1000</v>
      </c>
      <c r="E12" s="3">
        <v>1700</v>
      </c>
      <c r="F12" s="3">
        <v>23350</v>
      </c>
    </row>
    <row r="13" spans="1:8" x14ac:dyDescent="0.3">
      <c r="A13" s="2" t="s">
        <v>29</v>
      </c>
      <c r="B13" s="2">
        <v>0</v>
      </c>
      <c r="C13" s="2">
        <v>250</v>
      </c>
      <c r="D13" s="3">
        <v>1000</v>
      </c>
      <c r="E13" s="3">
        <v>-1250</v>
      </c>
      <c r="F13" s="3">
        <v>22100</v>
      </c>
    </row>
    <row r="14" spans="1:8" x14ac:dyDescent="0.3">
      <c r="A14" s="2" t="s">
        <v>30</v>
      </c>
      <c r="B14" s="3">
        <v>8000</v>
      </c>
      <c r="C14" s="3">
        <v>2200</v>
      </c>
      <c r="D14" s="3">
        <v>1000</v>
      </c>
      <c r="E14" s="3">
        <v>4800</v>
      </c>
      <c r="F14" s="3">
        <v>26900</v>
      </c>
    </row>
    <row r="15" spans="1:8" x14ac:dyDescent="0.3">
      <c r="A15" s="4"/>
      <c r="B15" s="4"/>
      <c r="C15" s="4"/>
      <c r="D15" s="4"/>
      <c r="E15" s="4"/>
      <c r="F15" s="4"/>
      <c r="G15" s="4"/>
      <c r="H15" s="4"/>
    </row>
    <row r="16" spans="1:8" x14ac:dyDescent="0.3">
      <c r="A16" s="15" t="s">
        <v>31</v>
      </c>
      <c r="B16" s="16">
        <f>SUM(B3:B14)</f>
        <v>57500</v>
      </c>
      <c r="C16" s="16">
        <f>SUM(C3:C14)</f>
        <v>18600</v>
      </c>
      <c r="D16" s="16">
        <f>SUM(D3:D15)</f>
        <v>12000</v>
      </c>
      <c r="E16" s="16">
        <f>SUM(E3:E14)</f>
        <v>26900</v>
      </c>
      <c r="F16" s="16">
        <f>SUM(F3:F14)</f>
        <v>175500</v>
      </c>
      <c r="G16" s="17"/>
      <c r="H16" s="17"/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9672-8BF7-4399-B28A-161175433CDF}">
  <dimension ref="A1:H16"/>
  <sheetViews>
    <sheetView workbookViewId="0">
      <selection activeCell="H11" sqref="H11"/>
    </sheetView>
  </sheetViews>
  <sheetFormatPr defaultRowHeight="14.4" x14ac:dyDescent="0.3"/>
  <cols>
    <col min="2" max="2" width="21" customWidth="1"/>
    <col min="3" max="3" width="23.21875" customWidth="1"/>
    <col min="4" max="4" width="14.44140625" customWidth="1"/>
    <col min="5" max="5" width="14.5546875" customWidth="1"/>
    <col min="6" max="6" width="12.88671875" customWidth="1"/>
  </cols>
  <sheetData>
    <row r="1" spans="1:8" ht="22.2" customHeight="1" x14ac:dyDescent="0.35">
      <c r="A1" s="41" t="s">
        <v>89</v>
      </c>
      <c r="B1" s="40"/>
      <c r="C1" s="40"/>
      <c r="D1" s="40"/>
      <c r="E1" s="40"/>
      <c r="F1" s="40"/>
    </row>
    <row r="2" spans="1:8" ht="21" customHeight="1" x14ac:dyDescent="0.3">
      <c r="A2" s="1" t="s">
        <v>14</v>
      </c>
      <c r="B2" s="1" t="s">
        <v>47</v>
      </c>
      <c r="C2" s="1" t="s">
        <v>48</v>
      </c>
      <c r="D2" s="1" t="s">
        <v>35</v>
      </c>
      <c r="E2" s="1" t="s">
        <v>34</v>
      </c>
      <c r="F2" s="1" t="s">
        <v>43</v>
      </c>
    </row>
    <row r="3" spans="1:8" x14ac:dyDescent="0.3">
      <c r="A3" s="2" t="s">
        <v>19</v>
      </c>
      <c r="B3" s="3">
        <v>7210</v>
      </c>
      <c r="C3" s="3">
        <v>2000</v>
      </c>
      <c r="D3" s="3">
        <v>1000</v>
      </c>
      <c r="E3" s="3">
        <v>4210</v>
      </c>
      <c r="F3" s="3">
        <v>4210</v>
      </c>
    </row>
    <row r="4" spans="1:8" x14ac:dyDescent="0.3">
      <c r="A4" s="2" t="s">
        <v>20</v>
      </c>
      <c r="B4" s="3">
        <v>5150</v>
      </c>
      <c r="C4" s="3">
        <v>1700</v>
      </c>
      <c r="D4" s="3">
        <v>1000</v>
      </c>
      <c r="E4" s="3">
        <v>2450</v>
      </c>
      <c r="F4" s="3">
        <v>6660</v>
      </c>
    </row>
    <row r="5" spans="1:8" x14ac:dyDescent="0.3">
      <c r="A5" s="2" t="s">
        <v>21</v>
      </c>
      <c r="B5" s="2">
        <v>0</v>
      </c>
      <c r="C5" s="2">
        <v>250</v>
      </c>
      <c r="D5" s="3">
        <v>1000</v>
      </c>
      <c r="E5" s="3">
        <v>-1250</v>
      </c>
      <c r="F5" s="3">
        <v>5410</v>
      </c>
    </row>
    <row r="6" spans="1:8" x14ac:dyDescent="0.3">
      <c r="A6" s="2" t="s">
        <v>22</v>
      </c>
      <c r="B6" s="3">
        <v>6180</v>
      </c>
      <c r="C6" s="3">
        <v>1900</v>
      </c>
      <c r="D6" s="3">
        <v>1000</v>
      </c>
      <c r="E6" s="3">
        <v>3280</v>
      </c>
      <c r="F6" s="3">
        <v>8690</v>
      </c>
    </row>
    <row r="7" spans="1:8" x14ac:dyDescent="0.3">
      <c r="A7" s="2" t="s">
        <v>23</v>
      </c>
      <c r="B7" s="3">
        <v>5665</v>
      </c>
      <c r="C7" s="3">
        <v>1900</v>
      </c>
      <c r="D7" s="3">
        <v>1000</v>
      </c>
      <c r="E7" s="3">
        <v>2765</v>
      </c>
      <c r="F7" s="3">
        <v>11455</v>
      </c>
    </row>
    <row r="8" spans="1:8" x14ac:dyDescent="0.3">
      <c r="A8" s="2" t="s">
        <v>24</v>
      </c>
      <c r="B8" s="3">
        <v>5150</v>
      </c>
      <c r="C8" s="3">
        <v>1700</v>
      </c>
      <c r="D8" s="3">
        <v>1000</v>
      </c>
      <c r="E8" s="3">
        <v>2450</v>
      </c>
      <c r="F8" s="3">
        <v>13905</v>
      </c>
    </row>
    <row r="9" spans="1:8" x14ac:dyDescent="0.3">
      <c r="A9" s="2" t="s">
        <v>25</v>
      </c>
      <c r="B9" s="3">
        <v>6180</v>
      </c>
      <c r="C9" s="3">
        <v>1900</v>
      </c>
      <c r="D9" s="3">
        <v>1000</v>
      </c>
      <c r="E9" s="3">
        <v>3280</v>
      </c>
      <c r="F9" s="3">
        <v>17185</v>
      </c>
    </row>
    <row r="10" spans="1:8" x14ac:dyDescent="0.3">
      <c r="A10" s="2" t="s">
        <v>26</v>
      </c>
      <c r="B10" s="3">
        <v>8240</v>
      </c>
      <c r="C10" s="3">
        <v>2000</v>
      </c>
      <c r="D10" s="3">
        <v>1000</v>
      </c>
      <c r="E10" s="3">
        <v>5240</v>
      </c>
      <c r="F10" s="3">
        <v>22425</v>
      </c>
    </row>
    <row r="11" spans="1:8" x14ac:dyDescent="0.3">
      <c r="A11" s="2" t="s">
        <v>27</v>
      </c>
      <c r="B11" s="3">
        <v>3090</v>
      </c>
      <c r="C11" s="2">
        <v>650</v>
      </c>
      <c r="D11" s="3">
        <v>1000</v>
      </c>
      <c r="E11" s="3">
        <v>1440</v>
      </c>
      <c r="F11" s="3">
        <v>23865</v>
      </c>
    </row>
    <row r="12" spans="1:8" x14ac:dyDescent="0.3">
      <c r="A12" s="2" t="s">
        <v>28</v>
      </c>
      <c r="B12" s="3">
        <v>4120</v>
      </c>
      <c r="C12" s="3">
        <v>1200</v>
      </c>
      <c r="D12" s="3">
        <v>1000</v>
      </c>
      <c r="E12" s="3">
        <v>1920</v>
      </c>
      <c r="F12" s="3">
        <v>25785</v>
      </c>
    </row>
    <row r="13" spans="1:8" x14ac:dyDescent="0.3">
      <c r="A13" s="2" t="s">
        <v>29</v>
      </c>
      <c r="B13" s="2">
        <v>0</v>
      </c>
      <c r="C13" s="2">
        <v>250</v>
      </c>
      <c r="D13" s="3">
        <v>1000</v>
      </c>
      <c r="E13" s="3">
        <v>-1250</v>
      </c>
      <c r="F13" s="3">
        <v>24535</v>
      </c>
    </row>
    <row r="14" spans="1:8" x14ac:dyDescent="0.3">
      <c r="A14" s="2" t="s">
        <v>30</v>
      </c>
      <c r="B14" s="3">
        <v>8240</v>
      </c>
      <c r="C14" s="3">
        <v>2000</v>
      </c>
      <c r="D14" s="3">
        <v>1000</v>
      </c>
      <c r="E14" s="3">
        <v>5240</v>
      </c>
      <c r="F14" s="3">
        <v>29775</v>
      </c>
    </row>
    <row r="16" spans="1:8" x14ac:dyDescent="0.3">
      <c r="A16" s="15" t="s">
        <v>31</v>
      </c>
      <c r="B16" s="16">
        <f>SUM(B3:B14)</f>
        <v>59225</v>
      </c>
      <c r="C16" s="16">
        <f>SUM(C3:C14)</f>
        <v>17450</v>
      </c>
      <c r="D16" s="16">
        <f>SUM(D3:D14)</f>
        <v>12000</v>
      </c>
      <c r="E16" s="16">
        <f>SUM(E3:E14)</f>
        <v>29775</v>
      </c>
      <c r="F16" s="16">
        <f>SUM(F3:F14)</f>
        <v>193900</v>
      </c>
      <c r="G16" s="17"/>
      <c r="H16" s="17"/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AEEE-421B-42D1-9278-94BEEF82CFAD}">
  <dimension ref="A1:G16"/>
  <sheetViews>
    <sheetView workbookViewId="0">
      <selection sqref="A1:F1"/>
    </sheetView>
  </sheetViews>
  <sheetFormatPr defaultRowHeight="14.4" x14ac:dyDescent="0.3"/>
  <cols>
    <col min="2" max="2" width="21" customWidth="1"/>
    <col min="3" max="3" width="23.21875" customWidth="1"/>
    <col min="4" max="4" width="14.44140625" customWidth="1"/>
    <col min="5" max="5" width="14.5546875" customWidth="1"/>
    <col min="6" max="6" width="12.88671875" customWidth="1"/>
  </cols>
  <sheetData>
    <row r="1" spans="1:7" ht="25.2" customHeight="1" x14ac:dyDescent="0.35">
      <c r="A1" s="41" t="s">
        <v>90</v>
      </c>
      <c r="B1" s="40"/>
      <c r="C1" s="40"/>
      <c r="D1" s="40"/>
      <c r="E1" s="40"/>
      <c r="F1" s="40"/>
    </row>
    <row r="2" spans="1:7" ht="21" customHeight="1" x14ac:dyDescent="0.3">
      <c r="A2" s="1" t="s">
        <v>14</v>
      </c>
      <c r="B2" s="1" t="s">
        <v>47</v>
      </c>
      <c r="C2" s="1" t="s">
        <v>48</v>
      </c>
      <c r="D2" s="1" t="s">
        <v>35</v>
      </c>
      <c r="E2" s="1" t="s">
        <v>34</v>
      </c>
      <c r="F2" s="1" t="s">
        <v>43</v>
      </c>
    </row>
    <row r="3" spans="1:7" x14ac:dyDescent="0.3">
      <c r="A3" s="2" t="s">
        <v>19</v>
      </c>
      <c r="B3" s="3">
        <v>7426</v>
      </c>
      <c r="C3" s="3">
        <v>1900</v>
      </c>
      <c r="D3" s="3">
        <v>1000</v>
      </c>
      <c r="E3" s="3">
        <v>4526</v>
      </c>
      <c r="F3" s="3">
        <v>4526</v>
      </c>
    </row>
    <row r="4" spans="1:7" x14ac:dyDescent="0.3">
      <c r="A4" s="2" t="s">
        <v>20</v>
      </c>
      <c r="B4" s="3">
        <v>5305</v>
      </c>
      <c r="C4" s="3">
        <v>1600</v>
      </c>
      <c r="D4" s="3">
        <v>1000</v>
      </c>
      <c r="E4" s="3">
        <v>2705</v>
      </c>
      <c r="F4" s="3">
        <v>7231</v>
      </c>
    </row>
    <row r="5" spans="1:7" x14ac:dyDescent="0.3">
      <c r="A5" s="2" t="s">
        <v>21</v>
      </c>
      <c r="B5" s="2">
        <v>0</v>
      </c>
      <c r="C5" s="2">
        <v>250</v>
      </c>
      <c r="D5" s="3">
        <v>1000</v>
      </c>
      <c r="E5" s="3">
        <v>-1250</v>
      </c>
      <c r="F5" s="3">
        <v>5981</v>
      </c>
    </row>
    <row r="6" spans="1:7" x14ac:dyDescent="0.3">
      <c r="A6" s="2" t="s">
        <v>22</v>
      </c>
      <c r="B6" s="3">
        <v>6365</v>
      </c>
      <c r="C6" s="3">
        <v>1850</v>
      </c>
      <c r="D6" s="3">
        <v>1000</v>
      </c>
      <c r="E6" s="3">
        <v>3515</v>
      </c>
      <c r="F6" s="3">
        <v>9496</v>
      </c>
    </row>
    <row r="7" spans="1:7" x14ac:dyDescent="0.3">
      <c r="A7" s="2" t="s">
        <v>23</v>
      </c>
      <c r="B7" s="3">
        <v>5835</v>
      </c>
      <c r="C7" s="3">
        <v>1850</v>
      </c>
      <c r="D7" s="3">
        <v>1000</v>
      </c>
      <c r="E7" s="3">
        <v>2985</v>
      </c>
      <c r="F7" s="3">
        <v>12481</v>
      </c>
    </row>
    <row r="8" spans="1:7" x14ac:dyDescent="0.3">
      <c r="A8" s="2" t="s">
        <v>24</v>
      </c>
      <c r="B8" s="3">
        <v>5305</v>
      </c>
      <c r="C8" s="3">
        <v>1600</v>
      </c>
      <c r="D8" s="3">
        <v>1000</v>
      </c>
      <c r="E8" s="3">
        <v>2705</v>
      </c>
      <c r="F8" s="3">
        <v>15186</v>
      </c>
    </row>
    <row r="9" spans="1:7" x14ac:dyDescent="0.3">
      <c r="A9" s="2" t="s">
        <v>25</v>
      </c>
      <c r="B9" s="3">
        <v>6365</v>
      </c>
      <c r="C9" s="3">
        <v>1850</v>
      </c>
      <c r="D9" s="3">
        <v>1000</v>
      </c>
      <c r="E9" s="3">
        <v>3515</v>
      </c>
      <c r="F9" s="3">
        <v>18701</v>
      </c>
    </row>
    <row r="10" spans="1:7" x14ac:dyDescent="0.3">
      <c r="A10" s="2" t="s">
        <v>26</v>
      </c>
      <c r="B10" s="3">
        <v>8487</v>
      </c>
      <c r="C10" s="3">
        <v>1950</v>
      </c>
      <c r="D10" s="3">
        <v>1000</v>
      </c>
      <c r="E10" s="3">
        <v>5537</v>
      </c>
      <c r="F10" s="3">
        <v>24238</v>
      </c>
    </row>
    <row r="11" spans="1:7" x14ac:dyDescent="0.3">
      <c r="A11" s="2" t="s">
        <v>27</v>
      </c>
      <c r="B11" s="3">
        <v>3183</v>
      </c>
      <c r="C11" s="2">
        <v>600</v>
      </c>
      <c r="D11" s="3">
        <v>1000</v>
      </c>
      <c r="E11" s="3">
        <v>1583</v>
      </c>
      <c r="F11" s="3">
        <v>25821</v>
      </c>
    </row>
    <row r="12" spans="1:7" x14ac:dyDescent="0.3">
      <c r="A12" s="2" t="s">
        <v>28</v>
      </c>
      <c r="B12" s="3">
        <v>4244</v>
      </c>
      <c r="C12" s="3">
        <v>1150</v>
      </c>
      <c r="D12" s="3">
        <v>1000</v>
      </c>
      <c r="E12" s="3">
        <v>2094</v>
      </c>
      <c r="F12" s="3">
        <v>27915</v>
      </c>
    </row>
    <row r="13" spans="1:7" x14ac:dyDescent="0.3">
      <c r="A13" s="2" t="s">
        <v>29</v>
      </c>
      <c r="B13" s="2">
        <v>0</v>
      </c>
      <c r="C13" s="2">
        <v>250</v>
      </c>
      <c r="D13" s="3">
        <v>1000</v>
      </c>
      <c r="E13" s="3">
        <v>-1250</v>
      </c>
      <c r="F13" s="3">
        <v>26665</v>
      </c>
    </row>
    <row r="14" spans="1:7" x14ac:dyDescent="0.3">
      <c r="A14" s="2" t="s">
        <v>30</v>
      </c>
      <c r="B14" s="3">
        <v>8487</v>
      </c>
      <c r="C14" s="3">
        <v>1950</v>
      </c>
      <c r="D14" s="3">
        <v>1000</v>
      </c>
      <c r="E14" s="3">
        <v>5537</v>
      </c>
      <c r="F14" s="3">
        <v>32202</v>
      </c>
    </row>
    <row r="16" spans="1:7" x14ac:dyDescent="0.3">
      <c r="A16" s="15" t="s">
        <v>31</v>
      </c>
      <c r="B16" s="16">
        <f>SUM(B3:B14)</f>
        <v>61002</v>
      </c>
      <c r="C16" s="16">
        <f>SUM(C3:C14)</f>
        <v>16800</v>
      </c>
      <c r="D16" s="16">
        <f>SUM(D3:D14)</f>
        <v>12000</v>
      </c>
      <c r="E16" s="16">
        <f>SUM(E3:E14)</f>
        <v>32202</v>
      </c>
      <c r="F16" s="16">
        <f>SUM(F3:F14)</f>
        <v>210443</v>
      </c>
      <c r="G16" s="17"/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AE12-2C70-4F5C-99B9-43F76360DFE2}">
  <dimension ref="A1:B22"/>
  <sheetViews>
    <sheetView workbookViewId="0">
      <selection activeCell="E6" sqref="E6"/>
    </sheetView>
  </sheetViews>
  <sheetFormatPr defaultRowHeight="14.4" x14ac:dyDescent="0.3"/>
  <cols>
    <col min="1" max="1" width="37.109375" customWidth="1"/>
    <col min="2" max="2" width="25.33203125" customWidth="1"/>
  </cols>
  <sheetData>
    <row r="1" spans="1:2" ht="24.6" customHeight="1" x14ac:dyDescent="0.35">
      <c r="A1" s="37" t="s">
        <v>91</v>
      </c>
      <c r="B1" s="38"/>
    </row>
    <row r="2" spans="1:2" ht="20.399999999999999" customHeight="1" x14ac:dyDescent="0.3">
      <c r="A2" s="5" t="s">
        <v>44</v>
      </c>
      <c r="B2" s="5" t="s">
        <v>76</v>
      </c>
    </row>
    <row r="3" spans="1:2" x14ac:dyDescent="0.3">
      <c r="A3" s="5" t="s">
        <v>36</v>
      </c>
      <c r="B3" s="2"/>
    </row>
    <row r="4" spans="1:2" x14ac:dyDescent="0.3">
      <c r="A4" s="2" t="s">
        <v>61</v>
      </c>
      <c r="B4" s="3">
        <v>26900</v>
      </c>
    </row>
    <row r="5" spans="1:2" x14ac:dyDescent="0.3">
      <c r="A5" s="2" t="s">
        <v>37</v>
      </c>
      <c r="B5" s="2" t="s">
        <v>62</v>
      </c>
    </row>
    <row r="6" spans="1:2" x14ac:dyDescent="0.3">
      <c r="A6" s="5" t="s">
        <v>38</v>
      </c>
      <c r="B6" s="3">
        <v>31900</v>
      </c>
    </row>
    <row r="7" spans="1:2" x14ac:dyDescent="0.3">
      <c r="A7" s="5" t="s">
        <v>63</v>
      </c>
      <c r="B7" s="2"/>
    </row>
    <row r="8" spans="1:2" x14ac:dyDescent="0.3">
      <c r="A8" s="2" t="s">
        <v>50</v>
      </c>
      <c r="B8" s="3">
        <v>6000</v>
      </c>
    </row>
    <row r="9" spans="1:2" x14ac:dyDescent="0.3">
      <c r="A9" s="2" t="s">
        <v>5</v>
      </c>
      <c r="B9" s="3">
        <v>3000</v>
      </c>
    </row>
    <row r="10" spans="1:2" x14ac:dyDescent="0.3">
      <c r="A10" s="2" t="s">
        <v>64</v>
      </c>
      <c r="B10" s="3">
        <v>18000</v>
      </c>
    </row>
    <row r="11" spans="1:2" x14ac:dyDescent="0.3">
      <c r="A11" s="2" t="s">
        <v>65</v>
      </c>
      <c r="B11" s="3">
        <v>1000</v>
      </c>
    </row>
    <row r="12" spans="1:2" x14ac:dyDescent="0.3">
      <c r="A12" s="2" t="s">
        <v>66</v>
      </c>
      <c r="B12" s="2">
        <v>500</v>
      </c>
    </row>
    <row r="13" spans="1:2" x14ac:dyDescent="0.3">
      <c r="A13" s="5" t="s">
        <v>67</v>
      </c>
      <c r="B13" s="3">
        <v>28500</v>
      </c>
    </row>
    <row r="14" spans="1:2" x14ac:dyDescent="0.3">
      <c r="A14" s="5" t="s">
        <v>39</v>
      </c>
      <c r="B14" s="6">
        <v>60400</v>
      </c>
    </row>
    <row r="15" spans="1:2" x14ac:dyDescent="0.3">
      <c r="A15" s="5" t="s">
        <v>45</v>
      </c>
      <c r="B15" s="5" t="s">
        <v>60</v>
      </c>
    </row>
    <row r="16" spans="1:2" x14ac:dyDescent="0.3">
      <c r="A16" s="5" t="s">
        <v>52</v>
      </c>
      <c r="B16" s="2"/>
    </row>
    <row r="17" spans="1:2" ht="28.8" x14ac:dyDescent="0.3">
      <c r="A17" s="2" t="s">
        <v>68</v>
      </c>
      <c r="B17" s="2" t="s">
        <v>69</v>
      </c>
    </row>
    <row r="18" spans="1:2" x14ac:dyDescent="0.3">
      <c r="A18" s="5" t="s">
        <v>40</v>
      </c>
      <c r="B18" s="3">
        <v>20000</v>
      </c>
    </row>
    <row r="19" spans="1:2" x14ac:dyDescent="0.3">
      <c r="A19" s="5" t="s">
        <v>53</v>
      </c>
      <c r="B19" s="2"/>
    </row>
    <row r="20" spans="1:2" x14ac:dyDescent="0.3">
      <c r="A20" s="2" t="s">
        <v>70</v>
      </c>
      <c r="B20" s="3">
        <v>32980</v>
      </c>
    </row>
    <row r="21" spans="1:2" x14ac:dyDescent="0.3">
      <c r="A21" s="5" t="s">
        <v>41</v>
      </c>
      <c r="B21" s="3">
        <v>32980</v>
      </c>
    </row>
    <row r="22" spans="1:2" x14ac:dyDescent="0.3">
      <c r="A22" s="5" t="s">
        <v>46</v>
      </c>
      <c r="B22" s="6">
        <v>60980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Startup coast</vt:lpstr>
      <vt:lpstr>income statement 1 year </vt:lpstr>
      <vt:lpstr>2 year income statement </vt:lpstr>
      <vt:lpstr>3 year income statement</vt:lpstr>
      <vt:lpstr>1 year Cashflow </vt:lpstr>
      <vt:lpstr>2 year cash flow </vt:lpstr>
      <vt:lpstr>3 year cashflow</vt:lpstr>
      <vt:lpstr>Balance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Gagandeep .</dc:creator>
  <cp:lastModifiedBy>Gagandeep .</cp:lastModifiedBy>
  <dcterms:created xsi:type="dcterms:W3CDTF">2025-11-25T09:37:34Z</dcterms:created>
  <dcterms:modified xsi:type="dcterms:W3CDTF">2025-11-27T12:18:48Z</dcterms:modified>
</cp:coreProperties>
</file>